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activeTab="2"/>
  </bookViews>
  <sheets>
    <sheet name="buxh 20-22.shp" sheetId="1" r:id="rId1"/>
    <sheet name="investime" sheetId="2" r:id="rId2"/>
    <sheet name="kerk.shtese " sheetId="3" r:id="rId3"/>
    <sheet name="nr punonj" sheetId="4" r:id="rId4"/>
    <sheet name="Shpenz. T 2" sheetId="5" r:id="rId5"/>
    <sheet name="Sheet1" sheetId="6" r:id="rId6"/>
  </sheets>
  <calcPr calcId="124519"/>
</workbook>
</file>

<file path=xl/calcChain.xml><?xml version="1.0" encoding="utf-8"?>
<calcChain xmlns="http://schemas.openxmlformats.org/spreadsheetml/2006/main">
  <c r="G16" i="3"/>
  <c r="G17"/>
  <c r="I47" i="1"/>
  <c r="H47"/>
  <c r="G47"/>
  <c r="F47"/>
  <c r="I44"/>
  <c r="I49" s="1"/>
  <c r="H44"/>
  <c r="G44"/>
  <c r="G49" s="1"/>
  <c r="F44"/>
  <c r="M15" i="3"/>
  <c r="M16"/>
  <c r="M17"/>
  <c r="M14"/>
  <c r="M18" s="1"/>
  <c r="V7" i="5"/>
  <c r="J17" i="3"/>
  <c r="J16"/>
  <c r="R7" i="5"/>
  <c r="N7"/>
  <c r="J7"/>
  <c r="F7"/>
  <c r="J15" i="3"/>
  <c r="J14"/>
  <c r="G15"/>
  <c r="G14"/>
  <c r="J8" i="2"/>
  <c r="N8"/>
  <c r="M8"/>
  <c r="L8"/>
  <c r="L18" i="3"/>
  <c r="K18"/>
  <c r="H18"/>
  <c r="E18"/>
  <c r="I30" i="1"/>
  <c r="H30"/>
  <c r="G30"/>
  <c r="F30"/>
  <c r="U14"/>
  <c r="T14"/>
  <c r="S14"/>
  <c r="Q14"/>
  <c r="M14"/>
  <c r="L14"/>
  <c r="K14"/>
  <c r="I14"/>
  <c r="H14"/>
  <c r="G14"/>
  <c r="E14"/>
  <c r="D14"/>
  <c r="C14"/>
  <c r="V13"/>
  <c r="R13"/>
  <c r="N13"/>
  <c r="J13"/>
  <c r="F13"/>
  <c r="V12"/>
  <c r="R12"/>
  <c r="N12"/>
  <c r="J12"/>
  <c r="F12"/>
  <c r="V11"/>
  <c r="R11"/>
  <c r="N11"/>
  <c r="N14" s="1"/>
  <c r="J11"/>
  <c r="F11"/>
  <c r="F14" s="1"/>
  <c r="P14"/>
  <c r="O14"/>
  <c r="J18" i="3" l="1"/>
  <c r="H49" i="1"/>
  <c r="F49"/>
  <c r="J14"/>
  <c r="G18" i="3"/>
  <c r="F18"/>
  <c r="I18"/>
  <c r="V14" i="1"/>
  <c r="R14"/>
</calcChain>
</file>

<file path=xl/sharedStrings.xml><?xml version="1.0" encoding="utf-8"?>
<sst xmlns="http://schemas.openxmlformats.org/spreadsheetml/2006/main" count="167" uniqueCount="92">
  <si>
    <t>Në mijë lekë</t>
  </si>
  <si>
    <t>Nr</t>
  </si>
  <si>
    <t>Programet</t>
  </si>
  <si>
    <t>Shp. për personelin (600+601)</t>
  </si>
  <si>
    <t>Shp. te tjera korrente (602-606)</t>
  </si>
  <si>
    <t>Shp. për Invest (230+231)</t>
  </si>
  <si>
    <t>Totali</t>
  </si>
  <si>
    <t xml:space="preserve"> Parashikimi i Shpenzimeve per QENDREN lIRA                                                                                </t>
  </si>
  <si>
    <t xml:space="preserve">Bashkia Berat__________     </t>
  </si>
  <si>
    <t>Emri i Njësisë së vetëqeverisjes Vendore:</t>
  </si>
  <si>
    <t>Numri i Grupit:</t>
  </si>
  <si>
    <t>Mijë Lekë</t>
  </si>
  <si>
    <t xml:space="preserve">Tavani i Institucionit </t>
  </si>
  <si>
    <t>Buxheti</t>
  </si>
  <si>
    <t>Emri i Artikullit</t>
  </si>
  <si>
    <t>Nr. i Artikullit</t>
  </si>
  <si>
    <t>Paga</t>
  </si>
  <si>
    <t>600-601</t>
  </si>
  <si>
    <t>Korente të tjera</t>
  </si>
  <si>
    <t>602-606</t>
  </si>
  <si>
    <t>Kapitale</t>
  </si>
  <si>
    <t>230-231</t>
  </si>
  <si>
    <t>QENDRA LIRA</t>
  </si>
  <si>
    <t>në mije leke</t>
  </si>
  <si>
    <t>Nr.</t>
  </si>
  <si>
    <t>Ent Qev</t>
  </si>
  <si>
    <t>Kod 
Programi</t>
  </si>
  <si>
    <t>Emertimi i
Programit</t>
  </si>
  <si>
    <t>Kod 
Thesari</t>
  </si>
  <si>
    <t>Llogaria Ekonomike</t>
  </si>
  <si>
    <t>Kodi Projektit</t>
  </si>
  <si>
    <t>Emërtimi i Projektit</t>
  </si>
  <si>
    <t>0202</t>
  </si>
  <si>
    <t>Pajisje PER QENDREN LIRA</t>
  </si>
  <si>
    <t>Vlera  e financimit për vitin 2021</t>
  </si>
  <si>
    <t xml:space="preserve">Tabela 5: Kërkesat shtesë të programit buxhetor afatmesëm (shpenzimet sipas Artikujve)                                                                                                                                                                                                                       </t>
  </si>
  <si>
    <t>Emri i njësis së vetëqeverisjes vendore</t>
  </si>
  <si>
    <t>Nr. (Titulli) i Programit</t>
  </si>
  <si>
    <t>Emri i Programit</t>
  </si>
  <si>
    <t>06260</t>
  </si>
  <si>
    <t>Ndermarrja e Gjelberimit</t>
  </si>
  <si>
    <t xml:space="preserve">Tavani </t>
  </si>
  <si>
    <t xml:space="preserve">Kërkesa </t>
  </si>
  <si>
    <t>Kërkesa</t>
  </si>
  <si>
    <t>i Miratuar</t>
  </si>
  <si>
    <t>Shtesë</t>
  </si>
  <si>
    <t>Rishikuar</t>
  </si>
  <si>
    <t>Aktual</t>
  </si>
  <si>
    <t>600</t>
  </si>
  <si>
    <t>601</t>
  </si>
  <si>
    <t>Sigurime Shoqërore</t>
  </si>
  <si>
    <t>602</t>
  </si>
  <si>
    <t>Mallra dhe Shërbime të Tjera</t>
  </si>
  <si>
    <t>231</t>
  </si>
  <si>
    <t xml:space="preserve">Kapitale të Trupëzuara te Brendshme </t>
  </si>
  <si>
    <t>Totali:</t>
  </si>
  <si>
    <t>2020 (mijë lek)</t>
  </si>
  <si>
    <t xml:space="preserve">Tabela 6:  Numëri i punonjësve </t>
  </si>
  <si>
    <t>Kod programi</t>
  </si>
  <si>
    <t>Emertimi</t>
  </si>
  <si>
    <t>Njësia e Vetëqeverisjes Vendore</t>
  </si>
  <si>
    <t>2018</t>
  </si>
  <si>
    <t>2019</t>
  </si>
  <si>
    <t>2020</t>
  </si>
  <si>
    <t>Kodi i institucionit</t>
  </si>
  <si>
    <t>Kohë e punuar mesatarisht për punonjesit me kontratë</t>
  </si>
  <si>
    <t xml:space="preserve">Numri i punonjësve të miratuar  </t>
  </si>
  <si>
    <t>Numri i  punonjësve me kontratë</t>
  </si>
  <si>
    <t xml:space="preserve">Numri i  punonjesve  të miratuar  </t>
  </si>
  <si>
    <t xml:space="preserve">Numri i  parashikuar i  punonjësve  </t>
  </si>
  <si>
    <t>Numri i  parashikuar i  punonjësve</t>
  </si>
  <si>
    <t>TOTALI</t>
  </si>
  <si>
    <t>2021</t>
  </si>
  <si>
    <t>totali</t>
  </si>
  <si>
    <t>Tabela 4: Investimet afatmesme në nivel projekti per Qendren Lira</t>
  </si>
  <si>
    <t>kujdesi cocial  per familjet dhe femijet,</t>
  </si>
  <si>
    <t>sigurime sh</t>
  </si>
  <si>
    <t>Shp. për Invest (231)</t>
  </si>
  <si>
    <t>Buxheti Afat mesem 2020-2022</t>
  </si>
  <si>
    <t>Fakt 2018</t>
  </si>
  <si>
    <t xml:space="preserve"> I pritshmi 2019</t>
  </si>
  <si>
    <t xml:space="preserve">PBA 2020-2022 </t>
  </si>
  <si>
    <t>Vlera e financuar për vitin 2018</t>
  </si>
  <si>
    <t>Vlera  financimit për vitin 2022</t>
  </si>
  <si>
    <t>Vlera e  financimit për vitin 2020</t>
  </si>
  <si>
    <t>Vlera  për vitin 2019</t>
  </si>
  <si>
    <t>Viti Fiskal 2019</t>
  </si>
  <si>
    <t>2021 (mijë lek)</t>
  </si>
  <si>
    <t>2022(mijë lek)</t>
  </si>
  <si>
    <t>2022</t>
  </si>
  <si>
    <t>Programi 10140/Qendra Lira</t>
  </si>
  <si>
    <t>TABELA NE 2  PLANIFIKIMI  I SHPENZIMEVE   AFAT MESME 2020-2022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</si>
</sst>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_-* #,##0_-;\-* #,##0_-;_-* &quot;-&quot;??_-;_-@_-"/>
  </numFmts>
  <fonts count="28"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Calibri"/>
      <family val="2"/>
      <scheme val="minor"/>
    </font>
    <font>
      <b/>
      <sz val="8"/>
      <color indexed="1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0" fontId="16" fillId="0" borderId="0"/>
    <xf numFmtId="0" fontId="16" fillId="0" borderId="0"/>
  </cellStyleXfs>
  <cellXfs count="19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/>
    <xf numFmtId="3" fontId="3" fillId="0" borderId="17" xfId="1" applyNumberFormat="1" applyFont="1" applyBorder="1" applyAlignment="1">
      <alignment horizontal="right"/>
    </xf>
    <xf numFmtId="3" fontId="4" fillId="3" borderId="18" xfId="1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/>
    </xf>
    <xf numFmtId="3" fontId="4" fillId="3" borderId="20" xfId="1" applyNumberFormat="1" applyFont="1" applyFill="1" applyBorder="1" applyAlignment="1">
      <alignment horizontal="right"/>
    </xf>
    <xf numFmtId="3" fontId="3" fillId="0" borderId="16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4" fillId="3" borderId="20" xfId="0" applyNumberFormat="1" applyFont="1" applyFill="1" applyBorder="1"/>
    <xf numFmtId="3" fontId="3" fillId="4" borderId="16" xfId="0" applyNumberFormat="1" applyFont="1" applyFill="1" applyBorder="1"/>
    <xf numFmtId="3" fontId="3" fillId="0" borderId="21" xfId="1" applyNumberFormat="1" applyFont="1" applyBorder="1"/>
    <xf numFmtId="3" fontId="3" fillId="0" borderId="16" xfId="1" applyNumberFormat="1" applyFont="1" applyBorder="1"/>
    <xf numFmtId="0" fontId="3" fillId="0" borderId="20" xfId="1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Fill="1" applyBorder="1"/>
    <xf numFmtId="3" fontId="3" fillId="0" borderId="26" xfId="1" applyNumberFormat="1" applyFont="1" applyBorder="1"/>
    <xf numFmtId="3" fontId="3" fillId="0" borderId="27" xfId="1" applyNumberFormat="1" applyFont="1" applyBorder="1"/>
    <xf numFmtId="3" fontId="4" fillId="3" borderId="25" xfId="1" applyNumberFormat="1" applyFont="1" applyFill="1" applyBorder="1" applyAlignment="1">
      <alignment horizontal="right"/>
    </xf>
    <xf numFmtId="3" fontId="3" fillId="0" borderId="27" xfId="0" applyNumberFormat="1" applyFont="1" applyBorder="1"/>
    <xf numFmtId="3" fontId="3" fillId="0" borderId="26" xfId="0" applyNumberFormat="1" applyFont="1" applyBorder="1"/>
    <xf numFmtId="3" fontId="4" fillId="3" borderId="25" xfId="0" applyNumberFormat="1" applyFont="1" applyFill="1" applyBorder="1"/>
    <xf numFmtId="3" fontId="3" fillId="0" borderId="28" xfId="1" applyNumberFormat="1" applyFont="1" applyBorder="1" applyAlignment="1">
      <alignment horizontal="right"/>
    </xf>
    <xf numFmtId="3" fontId="4" fillId="3" borderId="4" xfId="1" applyNumberFormat="1" applyFont="1" applyFill="1" applyBorder="1"/>
    <xf numFmtId="3" fontId="4" fillId="3" borderId="5" xfId="1" applyNumberFormat="1" applyFont="1" applyFill="1" applyBorder="1"/>
    <xf numFmtId="3" fontId="4" fillId="3" borderId="30" xfId="1" applyNumberFormat="1" applyFont="1" applyFill="1" applyBorder="1"/>
    <xf numFmtId="3" fontId="4" fillId="4" borderId="5" xfId="1" applyNumberFormat="1" applyFont="1" applyFill="1" applyBorder="1"/>
    <xf numFmtId="3" fontId="4" fillId="3" borderId="7" xfId="0" applyNumberFormat="1" applyFont="1" applyFill="1" applyBorder="1"/>
    <xf numFmtId="0" fontId="5" fillId="5" borderId="14" xfId="0" applyFont="1" applyFill="1" applyBorder="1"/>
    <xf numFmtId="0" fontId="5" fillId="6" borderId="0" xfId="0" applyFont="1" applyFill="1" applyBorder="1"/>
    <xf numFmtId="0" fontId="5" fillId="5" borderId="0" xfId="0" applyFont="1" applyFill="1" applyBorder="1" applyAlignment="1">
      <alignment horizontal="right"/>
    </xf>
    <xf numFmtId="0" fontId="5" fillId="6" borderId="31" xfId="0" applyFont="1" applyFill="1" applyBorder="1"/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Protection="1">
      <protection locked="0"/>
    </xf>
    <xf numFmtId="0" fontId="7" fillId="0" borderId="15" xfId="0" applyFont="1" applyFill="1" applyBorder="1" applyAlignment="1">
      <alignment horizontal="center"/>
    </xf>
    <xf numFmtId="0" fontId="5" fillId="5" borderId="8" xfId="0" applyFont="1" applyFill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/>
    <xf numFmtId="0" fontId="6" fillId="0" borderId="34" xfId="0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7" fillId="0" borderId="16" xfId="0" applyFont="1" applyBorder="1" applyAlignment="1" applyProtection="1">
      <alignment horizontal="left"/>
      <protection locked="0"/>
    </xf>
    <xf numFmtId="164" fontId="7" fillId="0" borderId="16" xfId="0" applyNumberFormat="1" applyFont="1" applyBorder="1" applyProtection="1">
      <protection locked="0"/>
    </xf>
    <xf numFmtId="164" fontId="7" fillId="0" borderId="20" xfId="0" applyNumberFormat="1" applyFont="1" applyBorder="1" applyProtection="1">
      <protection locked="0"/>
    </xf>
    <xf numFmtId="164" fontId="7" fillId="4" borderId="20" xfId="0" applyNumberFormat="1" applyFont="1" applyFill="1" applyBorder="1" applyProtection="1">
      <protection locked="0"/>
    </xf>
    <xf numFmtId="0" fontId="5" fillId="5" borderId="37" xfId="0" applyFont="1" applyFill="1" applyBorder="1"/>
    <xf numFmtId="0" fontId="5" fillId="5" borderId="1" xfId="0" applyFont="1" applyFill="1" applyBorder="1"/>
    <xf numFmtId="0" fontId="6" fillId="0" borderId="38" xfId="0" applyFont="1" applyBorder="1"/>
    <xf numFmtId="164" fontId="7" fillId="0" borderId="39" xfId="0" applyNumberFormat="1" applyFont="1" applyBorder="1"/>
    <xf numFmtId="164" fontId="12" fillId="0" borderId="39" xfId="0" applyNumberFormat="1" applyFont="1" applyBorder="1"/>
    <xf numFmtId="164" fontId="12" fillId="0" borderId="40" xfId="0" applyNumberFormat="1" applyFont="1" applyBorder="1"/>
    <xf numFmtId="0" fontId="3" fillId="0" borderId="16" xfId="0" applyFont="1" applyBorder="1"/>
    <xf numFmtId="0" fontId="3" fillId="0" borderId="27" xfId="0" applyFont="1" applyBorder="1"/>
    <xf numFmtId="0" fontId="0" fillId="0" borderId="16" xfId="0" applyBorder="1"/>
    <xf numFmtId="0" fontId="12" fillId="0" borderId="0" xfId="0" applyFont="1" applyBorder="1" applyAlignment="1"/>
    <xf numFmtId="0" fontId="12" fillId="0" borderId="0" xfId="0" applyFont="1" applyBorder="1"/>
    <xf numFmtId="0" fontId="14" fillId="0" borderId="0" xfId="0" applyFont="1" applyBorder="1"/>
    <xf numFmtId="0" fontId="0" fillId="0" borderId="0" xfId="0" applyBorder="1"/>
    <xf numFmtId="0" fontId="6" fillId="5" borderId="23" xfId="0" applyFont="1" applyFill="1" applyBorder="1" applyAlignment="1">
      <alignment wrapText="1"/>
    </xf>
    <xf numFmtId="0" fontId="5" fillId="0" borderId="0" xfId="0" applyFont="1" applyBorder="1"/>
    <xf numFmtId="0" fontId="12" fillId="5" borderId="0" xfId="0" applyFont="1" applyFill="1" applyBorder="1"/>
    <xf numFmtId="0" fontId="5" fillId="0" borderId="0" xfId="0" applyFont="1" applyFill="1" applyBorder="1"/>
    <xf numFmtId="0" fontId="5" fillId="0" borderId="0" xfId="0" applyFont="1"/>
    <xf numFmtId="0" fontId="6" fillId="5" borderId="23" xfId="0" applyFont="1" applyFill="1" applyBorder="1"/>
    <xf numFmtId="0" fontId="7" fillId="5" borderId="16" xfId="0" applyFont="1" applyFill="1" applyBorder="1" applyAlignment="1">
      <alignment horizontal="right"/>
    </xf>
    <xf numFmtId="0" fontId="6" fillId="5" borderId="16" xfId="0" applyFont="1" applyFill="1" applyBorder="1" applyAlignment="1">
      <alignment horizontal="center" vertical="center" wrapText="1"/>
    </xf>
    <xf numFmtId="49" fontId="14" fillId="5" borderId="16" xfId="0" applyNumberFormat="1" applyFont="1" applyFill="1" applyBorder="1" applyAlignment="1">
      <alignment vertical="center"/>
    </xf>
    <xf numFmtId="49" fontId="14" fillId="5" borderId="23" xfId="0" applyNumberFormat="1" applyFont="1" applyFill="1" applyBorder="1" applyAlignment="1">
      <alignment vertical="center"/>
    </xf>
    <xf numFmtId="49" fontId="14" fillId="5" borderId="21" xfId="0" applyNumberFormat="1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vertical="center"/>
    </xf>
    <xf numFmtId="0" fontId="14" fillId="5" borderId="27" xfId="0" applyFont="1" applyFill="1" applyBorder="1" applyAlignment="1">
      <alignment horizontal="center" vertical="center" wrapText="1"/>
    </xf>
    <xf numFmtId="49" fontId="14" fillId="5" borderId="27" xfId="0" applyNumberFormat="1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49" fontId="14" fillId="5" borderId="45" xfId="0" applyNumberFormat="1" applyFont="1" applyFill="1" applyBorder="1" applyAlignment="1">
      <alignment horizontal="center" vertical="center" wrapText="1"/>
    </xf>
    <xf numFmtId="49" fontId="14" fillId="5" borderId="23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vertical="center"/>
    </xf>
    <xf numFmtId="49" fontId="14" fillId="0" borderId="22" xfId="0" applyNumberFormat="1" applyFont="1" applyFill="1" applyBorder="1" applyAlignment="1">
      <alignment vertical="center"/>
    </xf>
    <xf numFmtId="164" fontId="14" fillId="0" borderId="16" xfId="0" applyNumberFormat="1" applyFont="1" applyBorder="1" applyAlignment="1">
      <alignment vertical="center"/>
    </xf>
    <xf numFmtId="164" fontId="14" fillId="4" borderId="16" xfId="0" applyNumberFormat="1" applyFont="1" applyFill="1" applyBorder="1" applyAlignment="1">
      <alignment vertical="center"/>
    </xf>
    <xf numFmtId="0" fontId="15" fillId="5" borderId="16" xfId="0" applyFont="1" applyFill="1" applyBorder="1"/>
    <xf numFmtId="164" fontId="14" fillId="5" borderId="16" xfId="0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horizontal="left"/>
    </xf>
    <xf numFmtId="0" fontId="18" fillId="0" borderId="0" xfId="0" applyFont="1"/>
    <xf numFmtId="3" fontId="19" fillId="0" borderId="0" xfId="4" applyNumberFormat="1" applyFont="1" applyFill="1" applyBorder="1" applyAlignment="1">
      <alignment horizontal="center"/>
    </xf>
    <xf numFmtId="0" fontId="18" fillId="0" borderId="0" xfId="0" applyFont="1" applyBorder="1"/>
    <xf numFmtId="3" fontId="20" fillId="0" borderId="0" xfId="5" applyNumberFormat="1" applyFont="1" applyBorder="1" applyAlignment="1">
      <alignment horizontal="center"/>
    </xf>
    <xf numFmtId="3" fontId="21" fillId="0" borderId="0" xfId="5" applyNumberFormat="1" applyFont="1" applyBorder="1" applyAlignment="1">
      <alignment horizontal="center"/>
    </xf>
    <xf numFmtId="3" fontId="22" fillId="0" borderId="0" xfId="5" applyNumberFormat="1" applyFont="1" applyBorder="1" applyAlignment="1">
      <alignment horizontal="center"/>
    </xf>
    <xf numFmtId="3" fontId="22" fillId="0" borderId="16" xfId="5" applyNumberFormat="1" applyFont="1" applyBorder="1" applyAlignment="1">
      <alignment horizontal="center"/>
    </xf>
    <xf numFmtId="3" fontId="22" fillId="0" borderId="21" xfId="5" applyNumberFormat="1" applyFont="1" applyBorder="1"/>
    <xf numFmtId="3" fontId="22" fillId="0" borderId="16" xfId="5" applyNumberFormat="1" applyFont="1" applyBorder="1"/>
    <xf numFmtId="3" fontId="20" fillId="0" borderId="0" xfId="5" applyNumberFormat="1" applyFont="1" applyBorder="1"/>
    <xf numFmtId="3" fontId="21" fillId="0" borderId="0" xfId="5" applyNumberFormat="1" applyFont="1" applyBorder="1"/>
    <xf numFmtId="3" fontId="21" fillId="0" borderId="0" xfId="5" applyNumberFormat="1" applyFont="1"/>
    <xf numFmtId="3" fontId="23" fillId="0" borderId="16" xfId="5" applyNumberFormat="1" applyFont="1" applyBorder="1"/>
    <xf numFmtId="49" fontId="22" fillId="0" borderId="16" xfId="5" applyNumberFormat="1" applyFont="1" applyBorder="1" applyAlignment="1">
      <alignment horizontal="center"/>
    </xf>
    <xf numFmtId="49" fontId="22" fillId="0" borderId="16" xfId="5" applyNumberFormat="1" applyFont="1" applyBorder="1" applyAlignment="1">
      <alignment horizontal="center" vertical="center" wrapText="1"/>
    </xf>
    <xf numFmtId="0" fontId="0" fillId="0" borderId="39" xfId="0" applyBorder="1"/>
    <xf numFmtId="0" fontId="16" fillId="0" borderId="39" xfId="0" applyFont="1" applyBorder="1"/>
    <xf numFmtId="0" fontId="6" fillId="0" borderId="39" xfId="0" applyFont="1" applyBorder="1"/>
    <xf numFmtId="0" fontId="6" fillId="0" borderId="39" xfId="0" applyFont="1" applyBorder="1" applyAlignment="1"/>
    <xf numFmtId="0" fontId="6" fillId="0" borderId="39" xfId="0" applyFont="1" applyFill="1" applyBorder="1" applyAlignment="1">
      <alignment horizontal="center"/>
    </xf>
    <xf numFmtId="0" fontId="0" fillId="0" borderId="39" xfId="0" applyBorder="1" applyAlignment="1"/>
    <xf numFmtId="0" fontId="5" fillId="0" borderId="39" xfId="0" applyFont="1" applyBorder="1"/>
    <xf numFmtId="3" fontId="5" fillId="0" borderId="39" xfId="5" applyNumberFormat="1" applyFont="1" applyBorder="1"/>
    <xf numFmtId="0" fontId="3" fillId="0" borderId="2" xfId="1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/>
    <xf numFmtId="0" fontId="3" fillId="0" borderId="0" xfId="0" applyFont="1"/>
    <xf numFmtId="165" fontId="3" fillId="0" borderId="0" xfId="3" applyNumberFormat="1" applyFont="1"/>
    <xf numFmtId="165" fontId="26" fillId="0" borderId="0" xfId="3" applyNumberFormat="1" applyFont="1" applyAlignment="1">
      <alignment horizontal="left"/>
    </xf>
    <xf numFmtId="0" fontId="4" fillId="7" borderId="41" xfId="2" applyFont="1" applyFill="1" applyBorder="1" applyAlignment="1">
      <alignment horizontal="center" vertical="center" wrapText="1"/>
    </xf>
    <xf numFmtId="0" fontId="4" fillId="7" borderId="42" xfId="2" applyFont="1" applyFill="1" applyBorder="1" applyAlignment="1">
      <alignment horizontal="center" vertical="center" wrapText="1"/>
    </xf>
    <xf numFmtId="49" fontId="4" fillId="7" borderId="42" xfId="2" applyNumberFormat="1" applyFont="1" applyFill="1" applyBorder="1" applyAlignment="1">
      <alignment horizontal="center" vertical="center" wrapText="1"/>
    </xf>
    <xf numFmtId="165" fontId="4" fillId="7" borderId="42" xfId="3" applyNumberFormat="1" applyFont="1" applyFill="1" applyBorder="1" applyAlignment="1">
      <alignment horizontal="center" vertical="center" wrapText="1"/>
    </xf>
    <xf numFmtId="165" fontId="4" fillId="7" borderId="43" xfId="3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3" fillId="0" borderId="45" xfId="0" applyFont="1" applyBorder="1"/>
    <xf numFmtId="0" fontId="3" fillId="8" borderId="45" xfId="0" quotePrefix="1" applyFont="1" applyFill="1" applyBorder="1"/>
    <xf numFmtId="0" fontId="3" fillId="0" borderId="46" xfId="0" quotePrefix="1" applyFont="1" applyBorder="1"/>
    <xf numFmtId="0" fontId="3" fillId="4" borderId="16" xfId="0" applyFont="1" applyFill="1" applyBorder="1"/>
    <xf numFmtId="0" fontId="3" fillId="4" borderId="45" xfId="0" applyFont="1" applyFill="1" applyBorder="1" applyAlignment="1" applyProtection="1">
      <alignment horizontal="right"/>
      <protection locked="0"/>
    </xf>
    <xf numFmtId="0" fontId="3" fillId="4" borderId="27" xfId="0" applyFont="1" applyFill="1" applyBorder="1" applyAlignment="1">
      <alignment horizontal="left" vertical="center"/>
    </xf>
    <xf numFmtId="165" fontId="3" fillId="4" borderId="16" xfId="3" applyNumberFormat="1" applyFont="1" applyFill="1" applyBorder="1"/>
    <xf numFmtId="165" fontId="3" fillId="4" borderId="27" xfId="3" applyNumberFormat="1" applyFont="1" applyFill="1" applyBorder="1"/>
    <xf numFmtId="165" fontId="3" fillId="4" borderId="47" xfId="3" applyNumberFormat="1" applyFont="1" applyFill="1" applyBorder="1"/>
    <xf numFmtId="0" fontId="4" fillId="0" borderId="48" xfId="0" applyFont="1" applyBorder="1" applyAlignment="1">
      <alignment horizontal="center"/>
    </xf>
    <xf numFmtId="0" fontId="3" fillId="0" borderId="49" xfId="0" applyFont="1" applyBorder="1"/>
    <xf numFmtId="0" fontId="3" fillId="8" borderId="49" xfId="0" quotePrefix="1" applyFont="1" applyFill="1" applyBorder="1"/>
    <xf numFmtId="0" fontId="3" fillId="0" borderId="50" xfId="0" quotePrefix="1" applyFont="1" applyBorder="1"/>
    <xf numFmtId="0" fontId="3" fillId="4" borderId="49" xfId="0" applyFont="1" applyFill="1" applyBorder="1" applyAlignment="1" applyProtection="1">
      <alignment horizontal="right"/>
      <protection locked="0"/>
    </xf>
    <xf numFmtId="0" fontId="24" fillId="0" borderId="16" xfId="0" applyFont="1" applyBorder="1"/>
    <xf numFmtId="165" fontId="24" fillId="0" borderId="16" xfId="0" applyNumberFormat="1" applyFont="1" applyBorder="1"/>
    <xf numFmtId="0" fontId="24" fillId="2" borderId="0" xfId="0" applyFont="1" applyFill="1"/>
    <xf numFmtId="0" fontId="4" fillId="0" borderId="0" xfId="0" applyFont="1" applyBorder="1" applyAlignment="1">
      <alignment horizontal="center"/>
    </xf>
    <xf numFmtId="0" fontId="3" fillId="0" borderId="0" xfId="1" applyFont="1" applyBorder="1"/>
    <xf numFmtId="0" fontId="3" fillId="0" borderId="0" xfId="0" applyFont="1" applyBorder="1"/>
    <xf numFmtId="0" fontId="4" fillId="3" borderId="8" xfId="1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1" fontId="7" fillId="0" borderId="23" xfId="0" applyNumberFormat="1" applyFont="1" applyBorder="1" applyAlignment="1" applyProtection="1">
      <protection locked="0"/>
    </xf>
    <xf numFmtId="1" fontId="8" fillId="0" borderId="21" xfId="0" applyNumberFormat="1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10" fillId="0" borderId="32" xfId="0" applyFont="1" applyBorder="1" applyAlignment="1" applyProtection="1"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3" borderId="29" xfId="1" applyFont="1" applyFill="1" applyBorder="1" applyAlignment="1">
      <alignment horizontal="center"/>
    </xf>
    <xf numFmtId="0" fontId="4" fillId="3" borderId="30" xfId="1" applyFont="1" applyFill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7" fillId="5" borderId="23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49" fontId="14" fillId="5" borderId="51" xfId="0" applyNumberFormat="1" applyFont="1" applyFill="1" applyBorder="1" applyAlignment="1">
      <alignment horizontal="center" vertical="center"/>
    </xf>
    <xf numFmtId="49" fontId="14" fillId="5" borderId="52" xfId="0" applyNumberFormat="1" applyFont="1" applyFill="1" applyBorder="1" applyAlignment="1">
      <alignment horizontal="center" vertical="center"/>
    </xf>
    <xf numFmtId="49" fontId="14" fillId="5" borderId="26" xfId="0" applyNumberFormat="1" applyFont="1" applyFill="1" applyBorder="1" applyAlignment="1">
      <alignment horizontal="center" vertical="center"/>
    </xf>
    <xf numFmtId="49" fontId="14" fillId="5" borderId="53" xfId="0" applyNumberFormat="1" applyFont="1" applyFill="1" applyBorder="1" applyAlignment="1">
      <alignment horizontal="center" vertical="center"/>
    </xf>
    <xf numFmtId="49" fontId="14" fillId="5" borderId="54" xfId="0" applyNumberFormat="1" applyFont="1" applyFill="1" applyBorder="1" applyAlignment="1">
      <alignment horizontal="center" vertical="center"/>
    </xf>
    <xf numFmtId="49" fontId="14" fillId="5" borderId="46" xfId="0" applyNumberFormat="1" applyFont="1" applyFill="1" applyBorder="1" applyAlignment="1">
      <alignment horizontal="center" vertical="center"/>
    </xf>
    <xf numFmtId="3" fontId="22" fillId="0" borderId="22" xfId="5" applyNumberFormat="1" applyFont="1" applyBorder="1" applyAlignment="1">
      <alignment horizontal="center"/>
    </xf>
    <xf numFmtId="3" fontId="22" fillId="0" borderId="21" xfId="5" applyNumberFormat="1" applyFont="1" applyBorder="1" applyAlignment="1">
      <alignment horizontal="center"/>
    </xf>
    <xf numFmtId="3" fontId="22" fillId="0" borderId="23" xfId="5" applyNumberFormat="1" applyFont="1" applyBorder="1" applyAlignment="1">
      <alignment horizontal="center" vertical="center"/>
    </xf>
    <xf numFmtId="3" fontId="22" fillId="0" borderId="22" xfId="5" applyNumberFormat="1" applyFont="1" applyBorder="1" applyAlignment="1">
      <alignment horizontal="center" vertical="center"/>
    </xf>
    <xf numFmtId="3" fontId="22" fillId="0" borderId="23" xfId="5" applyNumberFormat="1" applyFont="1" applyBorder="1" applyAlignment="1"/>
    <xf numFmtId="0" fontId="17" fillId="0" borderId="22" xfId="0" applyFont="1" applyBorder="1" applyAlignment="1"/>
    <xf numFmtId="0" fontId="17" fillId="0" borderId="21" xfId="0" applyFont="1" applyBorder="1" applyAlignment="1"/>
  </cellXfs>
  <cellStyles count="6">
    <cellStyle name="Comma" xfId="3" builtinId="3"/>
    <cellStyle name="Normal" xfId="0" builtinId="0"/>
    <cellStyle name="Normal 3" xfId="2"/>
    <cellStyle name="Normal_Guidelines - Tables" xfId="4"/>
    <cellStyle name="Normal_Shperndarja e burimeve-PL" xfId="1"/>
    <cellStyle name="Normal_Udhezimi-Tabela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opLeftCell="A3" workbookViewId="0">
      <selection activeCell="A17" sqref="A17:I49"/>
    </sheetView>
  </sheetViews>
  <sheetFormatPr defaultRowHeight="15"/>
  <cols>
    <col min="1" max="1" width="5.7109375" customWidth="1"/>
    <col min="2" max="2" width="17.85546875" customWidth="1"/>
    <col min="4" max="4" width="12.140625" customWidth="1"/>
    <col min="10" max="10" width="14.85546875" customWidth="1"/>
  </cols>
  <sheetData>
    <row r="1" spans="1:22">
      <c r="C1" t="s">
        <v>78</v>
      </c>
    </row>
    <row r="5" spans="1:22">
      <c r="A5" s="1" t="s">
        <v>7</v>
      </c>
      <c r="B5" s="1"/>
      <c r="C5" s="1"/>
      <c r="D5" s="1"/>
      <c r="E5" s="1"/>
      <c r="F5" s="1"/>
      <c r="G5" s="1"/>
      <c r="H5" s="1"/>
      <c r="I5" s="2"/>
      <c r="J5" s="2"/>
      <c r="K5" s="160"/>
      <c r="L5" s="160"/>
      <c r="M5" s="2"/>
    </row>
    <row r="6" spans="1:22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</row>
    <row r="7" spans="1:22">
      <c r="A7" s="161" t="s">
        <v>8</v>
      </c>
      <c r="B7" s="161"/>
      <c r="C7" s="161"/>
      <c r="D7" s="161"/>
      <c r="E7" s="161"/>
      <c r="F7" s="118"/>
      <c r="G7" s="118"/>
      <c r="H7" s="118"/>
      <c r="I7" s="145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ht="15.75" thickBot="1">
      <c r="A8" s="146"/>
      <c r="B8" s="147"/>
      <c r="C8" s="147"/>
      <c r="D8" s="147"/>
      <c r="E8" s="147"/>
      <c r="F8" s="147"/>
      <c r="G8" s="147"/>
      <c r="H8" s="147"/>
      <c r="I8" s="148"/>
      <c r="J8" s="148"/>
      <c r="K8" s="148"/>
      <c r="L8" s="148"/>
      <c r="M8" s="120"/>
      <c r="N8" s="120"/>
      <c r="O8" s="118"/>
      <c r="P8" s="118"/>
      <c r="Q8" s="118"/>
      <c r="R8" s="118"/>
      <c r="S8" s="164" t="s">
        <v>0</v>
      </c>
      <c r="T8" s="164"/>
      <c r="U8" s="164"/>
      <c r="V8" s="164"/>
    </row>
    <row r="9" spans="1:22" ht="15.75" thickBot="1">
      <c r="A9" s="165" t="s">
        <v>1</v>
      </c>
      <c r="B9" s="167" t="s">
        <v>2</v>
      </c>
      <c r="C9" s="169" t="s">
        <v>79</v>
      </c>
      <c r="D9" s="170"/>
      <c r="E9" s="171"/>
      <c r="F9" s="172"/>
      <c r="G9" s="170" t="s">
        <v>80</v>
      </c>
      <c r="H9" s="170"/>
      <c r="I9" s="171"/>
      <c r="J9" s="149"/>
      <c r="K9" s="173">
        <v>2020</v>
      </c>
      <c r="L9" s="174"/>
      <c r="M9" s="175"/>
      <c r="N9" s="176"/>
      <c r="O9" s="169">
        <v>2021</v>
      </c>
      <c r="P9" s="170"/>
      <c r="Q9" s="171"/>
      <c r="R9" s="172"/>
      <c r="S9" s="169">
        <v>2022</v>
      </c>
      <c r="T9" s="170"/>
      <c r="U9" s="171"/>
      <c r="V9" s="172"/>
    </row>
    <row r="10" spans="1:22" ht="34.5" thickBot="1">
      <c r="A10" s="166"/>
      <c r="B10" s="168"/>
      <c r="C10" s="3" t="s">
        <v>3</v>
      </c>
      <c r="D10" s="3" t="s">
        <v>4</v>
      </c>
      <c r="E10" s="3" t="s">
        <v>5</v>
      </c>
      <c r="F10" s="4" t="s">
        <v>6</v>
      </c>
      <c r="G10" s="3" t="s">
        <v>3</v>
      </c>
      <c r="H10" s="3" t="s">
        <v>4</v>
      </c>
      <c r="I10" s="3" t="s">
        <v>5</v>
      </c>
      <c r="J10" s="5"/>
      <c r="K10" s="3" t="s">
        <v>3</v>
      </c>
      <c r="L10" s="3" t="s">
        <v>4</v>
      </c>
      <c r="M10" s="3" t="s">
        <v>5</v>
      </c>
      <c r="N10" s="4" t="s">
        <v>6</v>
      </c>
      <c r="O10" s="3" t="s">
        <v>3</v>
      </c>
      <c r="P10" s="3" t="s">
        <v>4</v>
      </c>
      <c r="Q10" s="3" t="s">
        <v>5</v>
      </c>
      <c r="R10" s="4" t="s">
        <v>6</v>
      </c>
      <c r="S10" s="3" t="s">
        <v>3</v>
      </c>
      <c r="T10" s="3" t="s">
        <v>4</v>
      </c>
      <c r="U10" s="3" t="s">
        <v>5</v>
      </c>
      <c r="V10" s="4" t="s">
        <v>6</v>
      </c>
    </row>
    <row r="11" spans="1:22">
      <c r="A11" s="9">
        <v>1</v>
      </c>
      <c r="B11" s="19">
        <v>10140</v>
      </c>
      <c r="C11" s="17">
        <v>16433</v>
      </c>
      <c r="D11" s="17">
        <v>5427</v>
      </c>
      <c r="E11" s="18">
        <v>105</v>
      </c>
      <c r="F11" s="10">
        <f>SUM(C11:E11)</f>
        <v>21965</v>
      </c>
      <c r="G11" s="17">
        <v>18365</v>
      </c>
      <c r="H11" s="17">
        <v>6722</v>
      </c>
      <c r="I11" s="11">
        <v>100</v>
      </c>
      <c r="J11" s="6">
        <f t="shared" ref="J11:J13" si="0">SUM(G11:I11)</f>
        <v>25187</v>
      </c>
      <c r="K11" s="12">
        <v>18000</v>
      </c>
      <c r="L11" s="13">
        <v>6443</v>
      </c>
      <c r="M11" s="14">
        <v>0</v>
      </c>
      <c r="N11" s="15">
        <f>K11+L11+M11</f>
        <v>24443</v>
      </c>
      <c r="O11" s="7">
        <v>18000</v>
      </c>
      <c r="P11" s="7">
        <v>6211</v>
      </c>
      <c r="Q11" s="7">
        <v>0</v>
      </c>
      <c r="R11" s="8">
        <f t="shared" ref="R11:R13" si="1">O11+P11+Q11</f>
        <v>24211</v>
      </c>
      <c r="S11" s="7">
        <v>18000</v>
      </c>
      <c r="T11" s="7">
        <v>6700</v>
      </c>
      <c r="U11" s="11">
        <v>238</v>
      </c>
      <c r="V11" s="15">
        <f>S11+T11+U11</f>
        <v>24938</v>
      </c>
    </row>
    <row r="12" spans="1:22">
      <c r="A12" s="9"/>
      <c r="B12" s="19"/>
      <c r="C12" s="17"/>
      <c r="D12" s="17"/>
      <c r="E12" s="18"/>
      <c r="F12" s="10">
        <f t="shared" ref="F12:F13" si="2">SUM(C12:E12)</f>
        <v>0</v>
      </c>
      <c r="G12" s="17"/>
      <c r="H12" s="17"/>
      <c r="I12" s="11"/>
      <c r="J12" s="6">
        <f t="shared" si="0"/>
        <v>0</v>
      </c>
      <c r="K12" s="12"/>
      <c r="L12" s="13"/>
      <c r="M12" s="14"/>
      <c r="N12" s="15">
        <f t="shared" ref="N12:N13" si="3">K12+L12+M12</f>
        <v>0</v>
      </c>
      <c r="O12" s="7"/>
      <c r="P12" s="7"/>
      <c r="Q12" s="7"/>
      <c r="R12" s="8">
        <f t="shared" si="1"/>
        <v>0</v>
      </c>
      <c r="S12" s="7"/>
      <c r="T12" s="7"/>
      <c r="U12" s="16"/>
      <c r="V12" s="15">
        <f t="shared" ref="V12:V14" si="4">S12+T12+U12</f>
        <v>0</v>
      </c>
    </row>
    <row r="13" spans="1:22" ht="15.75" thickBot="1">
      <c r="A13" s="20"/>
      <c r="B13" s="21"/>
      <c r="C13" s="22"/>
      <c r="D13" s="23"/>
      <c r="E13" s="23"/>
      <c r="F13" s="24">
        <f t="shared" si="2"/>
        <v>0</v>
      </c>
      <c r="G13" s="22"/>
      <c r="H13" s="23"/>
      <c r="I13" s="25"/>
      <c r="J13" s="6">
        <f t="shared" si="0"/>
        <v>0</v>
      </c>
      <c r="K13" s="26"/>
      <c r="L13" s="25"/>
      <c r="M13" s="25"/>
      <c r="N13" s="27">
        <f t="shared" si="3"/>
        <v>0</v>
      </c>
      <c r="O13" s="28"/>
      <c r="P13" s="28"/>
      <c r="Q13" s="28"/>
      <c r="R13" s="8">
        <f t="shared" si="1"/>
        <v>0</v>
      </c>
      <c r="S13" s="28"/>
      <c r="T13" s="28"/>
      <c r="U13" s="25"/>
      <c r="V13" s="27">
        <f t="shared" si="4"/>
        <v>0</v>
      </c>
    </row>
    <row r="14" spans="1:22" ht="15.75" thickBot="1">
      <c r="A14" s="162" t="s">
        <v>6</v>
      </c>
      <c r="B14" s="163"/>
      <c r="C14" s="29">
        <f t="shared" ref="C14:U14" si="5">SUM(C11:C13)</f>
        <v>16433</v>
      </c>
      <c r="D14" s="30">
        <f t="shared" si="5"/>
        <v>5427</v>
      </c>
      <c r="E14" s="30">
        <f t="shared" si="5"/>
        <v>105</v>
      </c>
      <c r="F14" s="31">
        <f t="shared" si="5"/>
        <v>21965</v>
      </c>
      <c r="G14" s="30">
        <f t="shared" si="5"/>
        <v>18365</v>
      </c>
      <c r="H14" s="30">
        <f t="shared" si="5"/>
        <v>6722</v>
      </c>
      <c r="I14" s="30">
        <f t="shared" si="5"/>
        <v>100</v>
      </c>
      <c r="J14" s="32">
        <f t="shared" si="5"/>
        <v>25187</v>
      </c>
      <c r="K14" s="30">
        <f t="shared" si="5"/>
        <v>18000</v>
      </c>
      <c r="L14" s="30">
        <f t="shared" si="5"/>
        <v>6443</v>
      </c>
      <c r="M14" s="30">
        <f t="shared" si="5"/>
        <v>0</v>
      </c>
      <c r="N14" s="30">
        <f t="shared" si="5"/>
        <v>24443</v>
      </c>
      <c r="O14" s="30">
        <f t="shared" si="5"/>
        <v>18000</v>
      </c>
      <c r="P14" s="30">
        <f t="shared" si="5"/>
        <v>6211</v>
      </c>
      <c r="Q14" s="30">
        <f t="shared" si="5"/>
        <v>0</v>
      </c>
      <c r="R14" s="30">
        <f t="shared" si="5"/>
        <v>24211</v>
      </c>
      <c r="S14" s="30">
        <f t="shared" si="5"/>
        <v>18000</v>
      </c>
      <c r="T14" s="30">
        <f t="shared" si="5"/>
        <v>6700</v>
      </c>
      <c r="U14" s="30">
        <f t="shared" si="5"/>
        <v>238</v>
      </c>
      <c r="V14" s="33">
        <f t="shared" si="4"/>
        <v>24938</v>
      </c>
    </row>
    <row r="17" spans="2:9">
      <c r="B17" s="34"/>
      <c r="C17" s="35"/>
      <c r="D17" s="35"/>
      <c r="E17" s="35"/>
      <c r="F17" s="35"/>
      <c r="G17" s="35"/>
      <c r="H17" s="36"/>
      <c r="I17" s="37"/>
    </row>
    <row r="18" spans="2:9" ht="33.75">
      <c r="B18" s="38" t="s">
        <v>9</v>
      </c>
      <c r="C18" s="150" t="s">
        <v>22</v>
      </c>
      <c r="D18" s="151"/>
      <c r="E18" s="151"/>
      <c r="F18" s="151"/>
      <c r="G18" s="151"/>
      <c r="H18" s="152"/>
      <c r="I18" s="37"/>
    </row>
    <row r="19" spans="2:9">
      <c r="B19" s="34"/>
      <c r="C19" s="35"/>
      <c r="D19" s="35"/>
      <c r="E19" s="35"/>
      <c r="F19" s="35"/>
      <c r="G19" s="35"/>
      <c r="H19" s="35"/>
      <c r="I19" s="37"/>
    </row>
    <row r="20" spans="2:9">
      <c r="B20" s="39" t="s">
        <v>10</v>
      </c>
      <c r="C20" s="153"/>
      <c r="D20" s="154"/>
      <c r="E20" s="35"/>
      <c r="F20" s="35"/>
      <c r="G20" s="35"/>
      <c r="H20" s="35"/>
      <c r="I20" s="37"/>
    </row>
    <row r="21" spans="2:9" ht="15.75" thickBot="1">
      <c r="B21" s="34"/>
      <c r="C21" s="35"/>
      <c r="D21" s="35"/>
      <c r="E21" s="35"/>
      <c r="F21" s="35"/>
      <c r="G21" s="35"/>
      <c r="H21" s="35"/>
      <c r="I21" s="37"/>
    </row>
    <row r="22" spans="2:9" ht="15.75" thickBot="1">
      <c r="B22" s="34"/>
      <c r="C22" s="35"/>
      <c r="D22" s="35"/>
      <c r="E22" s="35"/>
      <c r="F22" s="40" t="s">
        <v>11</v>
      </c>
      <c r="G22" s="35"/>
      <c r="H22" s="35"/>
      <c r="I22" s="37"/>
    </row>
    <row r="23" spans="2:9" ht="15.75" thickBot="1">
      <c r="B23" s="34"/>
      <c r="C23" s="35"/>
      <c r="D23" s="35"/>
      <c r="E23" s="35"/>
      <c r="F23" s="41"/>
      <c r="G23" s="35"/>
      <c r="H23" s="35"/>
      <c r="I23" s="37"/>
    </row>
    <row r="24" spans="2:9" ht="15.75" thickBot="1">
      <c r="B24" s="155" t="s">
        <v>12</v>
      </c>
      <c r="C24" s="156"/>
      <c r="D24" s="42"/>
      <c r="E24" s="43"/>
      <c r="F24" s="44" t="s">
        <v>13</v>
      </c>
      <c r="G24" s="157" t="s">
        <v>81</v>
      </c>
      <c r="H24" s="158"/>
      <c r="I24" s="159"/>
    </row>
    <row r="25" spans="2:9">
      <c r="B25" s="45"/>
      <c r="C25" s="41"/>
      <c r="D25" s="46" t="s">
        <v>14</v>
      </c>
      <c r="E25" s="47" t="s">
        <v>15</v>
      </c>
      <c r="F25" s="48">
        <v>2019</v>
      </c>
      <c r="G25" s="48">
        <v>2020</v>
      </c>
      <c r="H25" s="48">
        <v>2021</v>
      </c>
      <c r="I25" s="49">
        <v>2022</v>
      </c>
    </row>
    <row r="26" spans="2:9">
      <c r="B26" s="34"/>
      <c r="C26" s="35"/>
      <c r="D26" s="50" t="s">
        <v>16</v>
      </c>
      <c r="E26" s="51" t="s">
        <v>17</v>
      </c>
      <c r="F26" s="52">
        <v>18365</v>
      </c>
      <c r="G26" s="52">
        <v>18000</v>
      </c>
      <c r="H26" s="52">
        <v>18000</v>
      </c>
      <c r="I26" s="53">
        <v>18000</v>
      </c>
    </row>
    <row r="27" spans="2:9">
      <c r="B27" s="34"/>
      <c r="C27" s="35"/>
      <c r="D27" s="50" t="s">
        <v>18</v>
      </c>
      <c r="E27" s="52" t="s">
        <v>19</v>
      </c>
      <c r="F27" s="52">
        <v>6722</v>
      </c>
      <c r="G27" s="52">
        <v>6443</v>
      </c>
      <c r="H27" s="52">
        <v>6211</v>
      </c>
      <c r="I27" s="53">
        <v>6700</v>
      </c>
    </row>
    <row r="28" spans="2:9">
      <c r="B28" s="34"/>
      <c r="C28" s="35"/>
      <c r="D28" s="50" t="s">
        <v>20</v>
      </c>
      <c r="E28" s="52" t="s">
        <v>21</v>
      </c>
      <c r="F28" s="52">
        <v>100</v>
      </c>
      <c r="G28" s="52">
        <v>0</v>
      </c>
      <c r="H28" s="52"/>
      <c r="I28" s="54">
        <v>238</v>
      </c>
    </row>
    <row r="29" spans="2:9">
      <c r="B29" s="34"/>
      <c r="C29" s="35"/>
      <c r="D29" s="50"/>
      <c r="E29" s="52"/>
      <c r="F29" s="52"/>
      <c r="G29" s="52"/>
      <c r="H29" s="52"/>
      <c r="I29" s="53"/>
    </row>
    <row r="30" spans="2:9" ht="15.75" thickBot="1">
      <c r="B30" s="55"/>
      <c r="C30" s="56"/>
      <c r="D30" s="57" t="s">
        <v>6</v>
      </c>
      <c r="E30" s="58"/>
      <c r="F30" s="59">
        <f>SUM(F26:F29)</f>
        <v>25187</v>
      </c>
      <c r="G30" s="59">
        <f>SUM(G26:G29)</f>
        <v>24443</v>
      </c>
      <c r="H30" s="59">
        <f>SUM(H26:H29)</f>
        <v>24211</v>
      </c>
      <c r="I30" s="60">
        <f>SUM(I26:I29)</f>
        <v>24938</v>
      </c>
    </row>
    <row r="33" spans="2:9">
      <c r="B33" s="34"/>
      <c r="C33" s="35"/>
      <c r="D33" s="35"/>
      <c r="E33" s="35"/>
      <c r="F33" s="35"/>
      <c r="G33" s="35"/>
      <c r="H33" s="36"/>
      <c r="I33" s="37"/>
    </row>
    <row r="34" spans="2:9" ht="33.75">
      <c r="B34" s="38" t="s">
        <v>9</v>
      </c>
      <c r="C34" s="150" t="s">
        <v>22</v>
      </c>
      <c r="D34" s="151"/>
      <c r="E34" s="151"/>
      <c r="F34" s="151"/>
      <c r="G34" s="151"/>
      <c r="H34" s="152"/>
      <c r="I34" s="37"/>
    </row>
    <row r="35" spans="2:9">
      <c r="B35" s="34"/>
      <c r="C35" s="35"/>
      <c r="D35" s="35"/>
      <c r="E35" s="35"/>
      <c r="F35" s="35"/>
      <c r="G35" s="35"/>
      <c r="H35" s="35"/>
      <c r="I35" s="37"/>
    </row>
    <row r="36" spans="2:9">
      <c r="B36" s="39" t="s">
        <v>10</v>
      </c>
      <c r="C36" s="153"/>
      <c r="D36" s="154"/>
      <c r="E36" s="35"/>
      <c r="F36" s="35"/>
      <c r="G36" s="35"/>
      <c r="H36" s="35"/>
      <c r="I36" s="37"/>
    </row>
    <row r="37" spans="2:9" ht="15.75" thickBot="1">
      <c r="B37" s="34"/>
      <c r="C37" s="35"/>
      <c r="D37" s="35"/>
      <c r="E37" s="35"/>
      <c r="F37" s="35"/>
      <c r="G37" s="35"/>
      <c r="H37" s="35"/>
      <c r="I37" s="37"/>
    </row>
    <row r="38" spans="2:9" ht="15.75" thickBot="1">
      <c r="B38" s="34"/>
      <c r="C38" s="35"/>
      <c r="D38" s="35"/>
      <c r="E38" s="35"/>
      <c r="F38" s="40" t="s">
        <v>11</v>
      </c>
      <c r="G38" s="35"/>
      <c r="H38" s="35"/>
      <c r="I38" s="37"/>
    </row>
    <row r="39" spans="2:9" ht="15.75" thickBot="1">
      <c r="B39" s="34"/>
      <c r="C39" s="35"/>
      <c r="D39" s="35"/>
      <c r="E39" s="35"/>
      <c r="F39" s="41"/>
      <c r="G39" s="35"/>
      <c r="H39" s="35"/>
      <c r="I39" s="37"/>
    </row>
    <row r="40" spans="2:9" ht="15.75" thickBot="1">
      <c r="B40" s="155" t="s">
        <v>12</v>
      </c>
      <c r="C40" s="156"/>
      <c r="D40" s="42"/>
      <c r="E40" s="43"/>
      <c r="F40" s="44" t="s">
        <v>13</v>
      </c>
      <c r="G40" s="157" t="s">
        <v>81</v>
      </c>
      <c r="H40" s="158"/>
      <c r="I40" s="159"/>
    </row>
    <row r="41" spans="2:9">
      <c r="B41" s="45"/>
      <c r="C41" s="41"/>
      <c r="D41" s="46" t="s">
        <v>14</v>
      </c>
      <c r="E41" s="47" t="s">
        <v>15</v>
      </c>
      <c r="F41" s="48">
        <v>2019</v>
      </c>
      <c r="G41" s="48">
        <v>2020</v>
      </c>
      <c r="H41" s="48">
        <v>2021</v>
      </c>
      <c r="I41" s="49">
        <v>2022</v>
      </c>
    </row>
    <row r="42" spans="2:9">
      <c r="B42" s="34"/>
      <c r="C42" s="35"/>
      <c r="D42" s="50" t="s">
        <v>16</v>
      </c>
      <c r="E42" s="51">
        <v>600</v>
      </c>
      <c r="F42" s="52">
        <v>15781</v>
      </c>
      <c r="G42" s="52">
        <v>15550</v>
      </c>
      <c r="H42" s="52">
        <v>15550</v>
      </c>
      <c r="I42" s="53">
        <v>15550</v>
      </c>
    </row>
    <row r="43" spans="2:9">
      <c r="B43" s="34"/>
      <c r="C43" s="35"/>
      <c r="D43" s="50" t="s">
        <v>76</v>
      </c>
      <c r="E43" s="51">
        <v>601</v>
      </c>
      <c r="F43" s="52">
        <v>2584</v>
      </c>
      <c r="G43" s="52">
        <v>2450</v>
      </c>
      <c r="H43" s="52">
        <v>2450</v>
      </c>
      <c r="I43" s="53">
        <v>2450</v>
      </c>
    </row>
    <row r="44" spans="2:9">
      <c r="B44" s="34"/>
      <c r="C44" s="35"/>
      <c r="D44" s="50" t="s">
        <v>73</v>
      </c>
      <c r="E44" s="51"/>
      <c r="F44" s="52">
        <f>SUM(F42:F43)</f>
        <v>18365</v>
      </c>
      <c r="G44" s="52">
        <f>SUM(G42:G43)</f>
        <v>18000</v>
      </c>
      <c r="H44" s="52">
        <f>SUM(H42:H43)</f>
        <v>18000</v>
      </c>
      <c r="I44" s="53">
        <f>SUM(I42:I43)</f>
        <v>18000</v>
      </c>
    </row>
    <row r="45" spans="2:9">
      <c r="B45" s="34"/>
      <c r="C45" s="35"/>
      <c r="D45" s="50" t="s">
        <v>18</v>
      </c>
      <c r="E45" s="51">
        <v>602</v>
      </c>
      <c r="F45" s="52">
        <v>6608</v>
      </c>
      <c r="G45" s="52">
        <v>6443</v>
      </c>
      <c r="H45" s="52">
        <v>6211</v>
      </c>
      <c r="I45" s="53">
        <v>6700</v>
      </c>
    </row>
    <row r="46" spans="2:9">
      <c r="B46" s="34"/>
      <c r="C46" s="35"/>
      <c r="D46" s="50" t="s">
        <v>18</v>
      </c>
      <c r="E46" s="52">
        <v>606</v>
      </c>
      <c r="F46" s="52">
        <v>114</v>
      </c>
      <c r="G46" s="52">
        <v>0</v>
      </c>
      <c r="H46" s="52">
        <v>0</v>
      </c>
      <c r="I46" s="53">
        <v>0</v>
      </c>
    </row>
    <row r="47" spans="2:9">
      <c r="B47" s="34"/>
      <c r="C47" s="35"/>
      <c r="D47" s="50"/>
      <c r="E47" s="52" t="s">
        <v>73</v>
      </c>
      <c r="F47" s="52">
        <f>SUM(F45:F46)</f>
        <v>6722</v>
      </c>
      <c r="G47" s="52">
        <f>SUM(G45:G46)</f>
        <v>6443</v>
      </c>
      <c r="H47" s="52">
        <f>SUM(H45:H46)</f>
        <v>6211</v>
      </c>
      <c r="I47" s="53">
        <f>SUM(I45:I46)</f>
        <v>6700</v>
      </c>
    </row>
    <row r="48" spans="2:9">
      <c r="B48" s="34"/>
      <c r="C48" s="35"/>
      <c r="D48" s="50" t="s">
        <v>20</v>
      </c>
      <c r="E48" s="52">
        <v>231</v>
      </c>
      <c r="F48" s="52">
        <v>100</v>
      </c>
      <c r="G48" s="52">
        <v>0</v>
      </c>
      <c r="H48" s="52">
        <v>0</v>
      </c>
      <c r="I48" s="54">
        <v>238</v>
      </c>
    </row>
    <row r="49" spans="2:9" ht="15.75" thickBot="1">
      <c r="B49" s="55"/>
      <c r="C49" s="56"/>
      <c r="D49" s="57" t="s">
        <v>6</v>
      </c>
      <c r="E49" s="58"/>
      <c r="F49" s="59">
        <f>F44+F47+F48</f>
        <v>25187</v>
      </c>
      <c r="G49" s="59">
        <f>G44+G47+G48</f>
        <v>24443</v>
      </c>
      <c r="H49" s="59">
        <f>H44+H47+H48</f>
        <v>24211</v>
      </c>
      <c r="I49" s="60">
        <f>I44+I47+I48</f>
        <v>24938</v>
      </c>
    </row>
  </sheetData>
  <mergeCells count="19">
    <mergeCell ref="S8:V8"/>
    <mergeCell ref="A9:A10"/>
    <mergeCell ref="B9:B10"/>
    <mergeCell ref="C9:F9"/>
    <mergeCell ref="G9:I9"/>
    <mergeCell ref="K9:N9"/>
    <mergeCell ref="O9:R9"/>
    <mergeCell ref="S9:V9"/>
    <mergeCell ref="C34:H34"/>
    <mergeCell ref="C36:D36"/>
    <mergeCell ref="B40:C40"/>
    <mergeCell ref="G40:I40"/>
    <mergeCell ref="K5:L5"/>
    <mergeCell ref="A7:E7"/>
    <mergeCell ref="C18:H18"/>
    <mergeCell ref="C20:D20"/>
    <mergeCell ref="B24:C24"/>
    <mergeCell ref="G24:I24"/>
    <mergeCell ref="A14:B14"/>
  </mergeCells>
  <pageMargins left="0.7" right="0.7" top="0.75" bottom="0.75" header="0.3" footer="0.3"/>
  <pageSetup orientation="landscape" verticalDpi="0" copies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9"/>
  <sheetViews>
    <sheetView workbookViewId="0">
      <selection activeCell="B3" sqref="B3:N9"/>
    </sheetView>
  </sheetViews>
  <sheetFormatPr defaultRowHeight="15"/>
  <cols>
    <col min="1" max="1" width="1" customWidth="1"/>
    <col min="2" max="2" width="5.140625" customWidth="1"/>
    <col min="3" max="3" width="5.28515625" customWidth="1"/>
    <col min="4" max="4" width="7.7109375" customWidth="1"/>
    <col min="5" max="5" width="26.5703125" customWidth="1"/>
    <col min="6" max="6" width="5.28515625" customWidth="1"/>
    <col min="7" max="7" width="6.85546875" customWidth="1"/>
    <col min="8" max="8" width="7.85546875" customWidth="1"/>
    <col min="9" max="9" width="21.140625" customWidth="1"/>
    <col min="10" max="10" width="7.42578125" customWidth="1"/>
    <col min="11" max="11" width="6.28515625" customWidth="1"/>
    <col min="12" max="12" width="7.140625" customWidth="1"/>
    <col min="13" max="13" width="7.42578125" customWidth="1"/>
    <col min="14" max="14" width="8.28515625" customWidth="1"/>
  </cols>
  <sheetData>
    <row r="3" spans="1:14">
      <c r="A3" s="118"/>
      <c r="B3" s="119" t="s">
        <v>74</v>
      </c>
      <c r="C3" s="119"/>
      <c r="D3" s="120"/>
      <c r="E3" s="120"/>
      <c r="F3" s="120"/>
      <c r="G3" s="120"/>
      <c r="H3" s="120"/>
      <c r="I3" s="120"/>
      <c r="J3" s="121"/>
      <c r="K3" s="121"/>
      <c r="L3" s="121"/>
      <c r="M3" s="121"/>
      <c r="N3" s="121"/>
    </row>
    <row r="4" spans="1:14" ht="15.75" thickBot="1">
      <c r="A4" s="118"/>
      <c r="B4" s="120"/>
      <c r="C4" s="120"/>
      <c r="D4" s="120"/>
      <c r="E4" s="120"/>
      <c r="F4" s="120"/>
      <c r="G4" s="120"/>
      <c r="H4" s="120"/>
      <c r="I4" s="120"/>
      <c r="J4" s="121"/>
      <c r="K4" s="121"/>
      <c r="L4" s="121"/>
      <c r="M4" s="121"/>
      <c r="N4" s="122" t="s">
        <v>23</v>
      </c>
    </row>
    <row r="5" spans="1:14" ht="54" thickTop="1" thickBot="1">
      <c r="A5" s="118"/>
      <c r="B5" s="123" t="s">
        <v>24</v>
      </c>
      <c r="C5" s="124" t="s">
        <v>25</v>
      </c>
      <c r="D5" s="124" t="s">
        <v>26</v>
      </c>
      <c r="E5" s="124" t="s">
        <v>27</v>
      </c>
      <c r="F5" s="124" t="s">
        <v>28</v>
      </c>
      <c r="G5" s="125" t="s">
        <v>29</v>
      </c>
      <c r="H5" s="124" t="s">
        <v>30</v>
      </c>
      <c r="I5" s="124" t="s">
        <v>31</v>
      </c>
      <c r="J5" s="126" t="s">
        <v>82</v>
      </c>
      <c r="K5" s="126" t="s">
        <v>85</v>
      </c>
      <c r="L5" s="126" t="s">
        <v>84</v>
      </c>
      <c r="M5" s="126" t="s">
        <v>34</v>
      </c>
      <c r="N5" s="127" t="s">
        <v>83</v>
      </c>
    </row>
    <row r="6" spans="1:14">
      <c r="A6" s="118"/>
      <c r="B6" s="128">
        <v>1</v>
      </c>
      <c r="C6" s="129">
        <v>102</v>
      </c>
      <c r="D6" s="130">
        <v>10140</v>
      </c>
      <c r="E6" s="61" t="s">
        <v>75</v>
      </c>
      <c r="F6" s="131" t="s">
        <v>32</v>
      </c>
      <c r="G6" s="132">
        <v>2318100</v>
      </c>
      <c r="H6" s="133">
        <v>1020022</v>
      </c>
      <c r="I6" s="134" t="s">
        <v>33</v>
      </c>
      <c r="J6" s="135">
        <v>105</v>
      </c>
      <c r="K6" s="136">
        <v>100</v>
      </c>
      <c r="L6" s="136">
        <v>0</v>
      </c>
      <c r="M6" s="136">
        <v>0</v>
      </c>
      <c r="N6" s="137">
        <v>238</v>
      </c>
    </row>
    <row r="7" spans="1:14">
      <c r="A7" s="118"/>
      <c r="B7" s="138">
        <v>2</v>
      </c>
      <c r="C7" s="139">
        <v>102</v>
      </c>
      <c r="D7" s="140">
        <v>10140</v>
      </c>
      <c r="E7" s="61" t="s">
        <v>75</v>
      </c>
      <c r="F7" s="141" t="s">
        <v>32</v>
      </c>
      <c r="G7" s="62"/>
      <c r="H7" s="142"/>
      <c r="I7" s="134"/>
      <c r="J7" s="136"/>
      <c r="K7" s="136"/>
      <c r="L7" s="136"/>
      <c r="M7" s="136"/>
      <c r="N7" s="137"/>
    </row>
    <row r="8" spans="1:14">
      <c r="A8" s="118"/>
      <c r="B8" s="143"/>
      <c r="C8" s="143"/>
      <c r="D8" s="143"/>
      <c r="E8" s="143"/>
      <c r="F8" s="143"/>
      <c r="G8" s="143"/>
      <c r="H8" s="143"/>
      <c r="I8" s="143"/>
      <c r="J8" s="144">
        <f>SUM(J6:J7)</f>
        <v>105</v>
      </c>
      <c r="K8" s="143"/>
      <c r="L8" s="144">
        <f>SUM(L6:L7)</f>
        <v>0</v>
      </c>
      <c r="M8" s="144">
        <f>SUM(M6:M7)</f>
        <v>0</v>
      </c>
      <c r="N8" s="144">
        <f>SUM(N6:N7)</f>
        <v>238</v>
      </c>
    </row>
    <row r="9" spans="1:14">
      <c r="A9" s="118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</sheetData>
  <pageMargins left="0.25" right="0.25" top="0.75" bottom="0.75" header="0.3" footer="0.3"/>
  <pageSetup orientation="landscape" verticalDpi="0" copies="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8"/>
  <sheetViews>
    <sheetView tabSelected="1" workbookViewId="0">
      <selection activeCell="M24" sqref="M24"/>
    </sheetView>
  </sheetViews>
  <sheetFormatPr defaultRowHeight="15"/>
  <cols>
    <col min="1" max="1" width="4.28515625" customWidth="1"/>
    <col min="4" max="4" width="16.85546875" customWidth="1"/>
  </cols>
  <sheetData>
    <row r="2" spans="2:13">
      <c r="C2" t="s">
        <v>22</v>
      </c>
    </row>
    <row r="4" spans="2:13">
      <c r="B4" s="1" t="s">
        <v>35</v>
      </c>
      <c r="C4" s="1"/>
      <c r="E4" s="64"/>
      <c r="F4" s="64"/>
      <c r="G4" s="64"/>
      <c r="H4" s="64"/>
      <c r="J4" s="64"/>
      <c r="K4" s="64"/>
      <c r="L4" s="64"/>
      <c r="M4" s="64"/>
    </row>
    <row r="5" spans="2:13">
      <c r="C5" s="65"/>
      <c r="D5" s="66"/>
      <c r="E5" s="67"/>
      <c r="G5" s="67"/>
      <c r="H5" s="67"/>
      <c r="J5" s="67"/>
      <c r="K5" s="67"/>
      <c r="L5" s="67"/>
      <c r="M5" s="67"/>
    </row>
    <row r="6" spans="2:13" ht="57">
      <c r="B6" s="68" t="s">
        <v>36</v>
      </c>
      <c r="C6" s="177"/>
      <c r="D6" s="178"/>
      <c r="E6" s="69"/>
      <c r="F6" s="67"/>
      <c r="G6" s="67"/>
      <c r="H6" s="67"/>
      <c r="J6" s="67"/>
      <c r="K6" s="67"/>
      <c r="L6" s="70" t="s">
        <v>86</v>
      </c>
      <c r="M6" s="70"/>
    </row>
    <row r="7" spans="2:13">
      <c r="B7" s="71"/>
      <c r="C7" s="71"/>
      <c r="D7" s="71"/>
      <c r="E7" s="72"/>
    </row>
    <row r="8" spans="2:13">
      <c r="B8" s="73" t="s">
        <v>10</v>
      </c>
      <c r="C8" s="74"/>
      <c r="D8" s="71"/>
      <c r="E8" s="72"/>
    </row>
    <row r="9" spans="2:13">
      <c r="B9" s="71"/>
      <c r="C9" s="71"/>
      <c r="D9" s="71"/>
      <c r="E9" s="72"/>
    </row>
    <row r="10" spans="2:13" ht="33.75">
      <c r="B10" s="75" t="s">
        <v>37</v>
      </c>
      <c r="C10" s="179" t="s">
        <v>38</v>
      </c>
      <c r="D10" s="180"/>
      <c r="E10" s="72"/>
    </row>
    <row r="11" spans="2:13">
      <c r="B11" s="76" t="s">
        <v>39</v>
      </c>
      <c r="C11" s="77"/>
      <c r="D11" s="78"/>
      <c r="E11" s="79"/>
      <c r="F11" s="80" t="s">
        <v>56</v>
      </c>
      <c r="G11" s="81"/>
      <c r="H11" s="79"/>
      <c r="I11" s="80" t="s">
        <v>87</v>
      </c>
      <c r="J11" s="81"/>
      <c r="K11" s="79"/>
      <c r="L11" s="80" t="s">
        <v>88</v>
      </c>
      <c r="M11" s="81"/>
    </row>
    <row r="12" spans="2:13">
      <c r="B12" s="181" t="s">
        <v>40</v>
      </c>
      <c r="C12" s="182"/>
      <c r="D12" s="183"/>
      <c r="E12" s="82" t="s">
        <v>41</v>
      </c>
      <c r="F12" s="82" t="s">
        <v>42</v>
      </c>
      <c r="G12" s="83" t="s">
        <v>41</v>
      </c>
      <c r="H12" s="82" t="s">
        <v>41</v>
      </c>
      <c r="I12" s="82" t="s">
        <v>42</v>
      </c>
      <c r="J12" s="83" t="s">
        <v>41</v>
      </c>
      <c r="K12" s="82" t="s">
        <v>41</v>
      </c>
      <c r="L12" s="82" t="s">
        <v>43</v>
      </c>
      <c r="M12" s="83" t="s">
        <v>41</v>
      </c>
    </row>
    <row r="13" spans="2:13">
      <c r="B13" s="184"/>
      <c r="C13" s="185"/>
      <c r="D13" s="186"/>
      <c r="E13" s="84" t="s">
        <v>44</v>
      </c>
      <c r="F13" s="84" t="s">
        <v>45</v>
      </c>
      <c r="G13" s="85" t="s">
        <v>46</v>
      </c>
      <c r="H13" s="84" t="s">
        <v>47</v>
      </c>
      <c r="I13" s="84" t="s">
        <v>45</v>
      </c>
      <c r="J13" s="85" t="s">
        <v>46</v>
      </c>
      <c r="K13" s="84" t="s">
        <v>47</v>
      </c>
      <c r="L13" s="84" t="s">
        <v>45</v>
      </c>
      <c r="M13" s="85" t="s">
        <v>46</v>
      </c>
    </row>
    <row r="14" spans="2:13">
      <c r="B14" s="86" t="s">
        <v>48</v>
      </c>
      <c r="C14" s="87" t="s">
        <v>16</v>
      </c>
      <c r="D14" s="88"/>
      <c r="E14" s="89">
        <v>15550</v>
      </c>
      <c r="F14" s="89">
        <v>0</v>
      </c>
      <c r="G14" s="89">
        <f>E14+F14</f>
        <v>15550</v>
      </c>
      <c r="H14" s="89">
        <v>15550</v>
      </c>
      <c r="I14" s="89">
        <v>0</v>
      </c>
      <c r="J14" s="89">
        <f>H14+I14</f>
        <v>15550</v>
      </c>
      <c r="K14" s="89">
        <v>15550</v>
      </c>
      <c r="L14" s="89">
        <v>0</v>
      </c>
      <c r="M14" s="89">
        <f>K14+L14</f>
        <v>15550</v>
      </c>
    </row>
    <row r="15" spans="2:13">
      <c r="B15" s="86" t="s">
        <v>49</v>
      </c>
      <c r="C15" s="87" t="s">
        <v>50</v>
      </c>
      <c r="D15" s="88"/>
      <c r="E15" s="89">
        <v>2450</v>
      </c>
      <c r="F15" s="89">
        <v>0</v>
      </c>
      <c r="G15" s="89">
        <f>E15+F15</f>
        <v>2450</v>
      </c>
      <c r="H15" s="89">
        <v>2450</v>
      </c>
      <c r="I15" s="89">
        <v>0</v>
      </c>
      <c r="J15" s="89">
        <f>H15+I15</f>
        <v>2450</v>
      </c>
      <c r="K15" s="89">
        <v>2450</v>
      </c>
      <c r="L15" s="89">
        <v>0</v>
      </c>
      <c r="M15" s="89">
        <f t="shared" ref="M15:M17" si="0">K15+L15</f>
        <v>2450</v>
      </c>
    </row>
    <row r="16" spans="2:13">
      <c r="B16" s="86" t="s">
        <v>51</v>
      </c>
      <c r="C16" s="87" t="s">
        <v>52</v>
      </c>
      <c r="D16" s="88"/>
      <c r="E16" s="89">
        <v>6443</v>
      </c>
      <c r="F16" s="89">
        <v>1000</v>
      </c>
      <c r="G16" s="89">
        <f t="shared" ref="G16:G17" si="1">E16+F16</f>
        <v>7443</v>
      </c>
      <c r="H16" s="89">
        <v>6211</v>
      </c>
      <c r="I16" s="89">
        <v>1500</v>
      </c>
      <c r="J16" s="89">
        <f>H16+I16</f>
        <v>7711</v>
      </c>
      <c r="K16" s="89">
        <v>6700</v>
      </c>
      <c r="L16" s="89">
        <v>1000</v>
      </c>
      <c r="M16" s="89">
        <f t="shared" si="0"/>
        <v>7700</v>
      </c>
    </row>
    <row r="17" spans="2:13">
      <c r="B17" s="86" t="s">
        <v>53</v>
      </c>
      <c r="C17" s="87" t="s">
        <v>54</v>
      </c>
      <c r="D17" s="88"/>
      <c r="E17" s="89"/>
      <c r="F17" s="89">
        <v>0</v>
      </c>
      <c r="G17" s="89">
        <f t="shared" si="1"/>
        <v>0</v>
      </c>
      <c r="H17" s="89"/>
      <c r="I17" s="89">
        <v>0</v>
      </c>
      <c r="J17" s="89">
        <f>H17+I17</f>
        <v>0</v>
      </c>
      <c r="K17" s="90">
        <v>238</v>
      </c>
      <c r="L17" s="89">
        <v>0</v>
      </c>
      <c r="M17" s="89">
        <f t="shared" si="0"/>
        <v>238</v>
      </c>
    </row>
    <row r="18" spans="2:13">
      <c r="D18" s="91" t="s">
        <v>55</v>
      </c>
      <c r="E18" s="92">
        <f t="shared" ref="E18:M18" si="2">SUM(E14:E17)</f>
        <v>24443</v>
      </c>
      <c r="F18" s="92">
        <f t="shared" si="2"/>
        <v>1000</v>
      </c>
      <c r="G18" s="92">
        <f t="shared" si="2"/>
        <v>25443</v>
      </c>
      <c r="H18" s="92">
        <f t="shared" si="2"/>
        <v>24211</v>
      </c>
      <c r="I18" s="92">
        <f t="shared" si="2"/>
        <v>1500</v>
      </c>
      <c r="J18" s="92">
        <f t="shared" si="2"/>
        <v>25711</v>
      </c>
      <c r="K18" s="92">
        <f t="shared" si="2"/>
        <v>24938</v>
      </c>
      <c r="L18" s="92">
        <f t="shared" si="2"/>
        <v>1000</v>
      </c>
      <c r="M18" s="92">
        <f t="shared" si="2"/>
        <v>25938</v>
      </c>
    </row>
  </sheetData>
  <mergeCells count="3">
    <mergeCell ref="C6:D6"/>
    <mergeCell ref="C10:D10"/>
    <mergeCell ref="B12:D13"/>
  </mergeCells>
  <pageMargins left="0.7" right="0.7" top="0.75" bottom="0.75" header="0.3" footer="0.3"/>
  <pageSetup orientation="landscape" verticalDpi="0" copies="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2"/>
  <sheetViews>
    <sheetView workbookViewId="0">
      <selection activeCell="A4" sqref="A4:N12"/>
    </sheetView>
  </sheetViews>
  <sheetFormatPr defaultRowHeight="15"/>
  <cols>
    <col min="4" max="4" width="8.140625" customWidth="1"/>
    <col min="5" max="5" width="7.140625" customWidth="1"/>
  </cols>
  <sheetData>
    <row r="4" spans="1:14">
      <c r="B4" s="1" t="s">
        <v>57</v>
      </c>
      <c r="C4" s="1"/>
      <c r="E4" s="64"/>
      <c r="F4" s="93"/>
      <c r="G4" s="1"/>
      <c r="H4" s="1"/>
      <c r="J4" s="64"/>
      <c r="K4" s="94"/>
      <c r="L4" s="94"/>
      <c r="M4" s="94"/>
      <c r="N4" s="94"/>
    </row>
    <row r="5" spans="1:14" ht="15.75">
      <c r="B5" s="95"/>
      <c r="C5" s="95"/>
      <c r="D5" s="95"/>
      <c r="E5" s="95"/>
      <c r="F5" s="93"/>
      <c r="G5" s="93"/>
      <c r="H5" s="93"/>
      <c r="I5" s="96"/>
      <c r="J5" s="96"/>
      <c r="K5" s="94"/>
      <c r="L5" s="94"/>
      <c r="M5" s="94"/>
      <c r="N5" s="94"/>
    </row>
    <row r="6" spans="1:14">
      <c r="B6" s="97"/>
      <c r="C6" s="98"/>
      <c r="D6" s="98"/>
      <c r="E6" s="98"/>
      <c r="F6" s="98"/>
      <c r="G6" s="99"/>
      <c r="H6" s="100" t="s">
        <v>58</v>
      </c>
      <c r="I6" s="187" t="s">
        <v>59</v>
      </c>
      <c r="J6" s="187"/>
      <c r="K6" s="187"/>
      <c r="L6" s="187"/>
      <c r="M6" s="188"/>
      <c r="N6" s="94"/>
    </row>
    <row r="7" spans="1:14">
      <c r="B7" s="189" t="s">
        <v>60</v>
      </c>
      <c r="C7" s="190"/>
      <c r="D7" s="190"/>
      <c r="E7" s="190"/>
      <c r="F7" s="190"/>
      <c r="G7" s="101"/>
      <c r="H7" s="102"/>
      <c r="I7" s="191"/>
      <c r="J7" s="192"/>
      <c r="K7" s="192"/>
      <c r="L7" s="192"/>
      <c r="M7" s="193"/>
      <c r="N7" s="94"/>
    </row>
    <row r="8" spans="1:14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5"/>
    </row>
    <row r="9" spans="1:14">
      <c r="A9" s="63"/>
      <c r="B9" s="106"/>
      <c r="C9" s="102"/>
      <c r="D9" s="102"/>
      <c r="E9" s="102"/>
      <c r="F9" s="102"/>
      <c r="G9" s="107"/>
      <c r="H9" s="107" t="s">
        <v>61</v>
      </c>
      <c r="I9" s="107"/>
      <c r="J9" s="107" t="s">
        <v>62</v>
      </c>
      <c r="K9" s="107"/>
      <c r="L9" s="107" t="s">
        <v>63</v>
      </c>
      <c r="M9" s="107" t="s">
        <v>72</v>
      </c>
      <c r="N9" s="107" t="s">
        <v>89</v>
      </c>
    </row>
    <row r="10" spans="1:14" ht="99.75">
      <c r="A10" s="63"/>
      <c r="B10" s="106"/>
      <c r="C10" s="102"/>
      <c r="D10" s="102"/>
      <c r="E10" s="102"/>
      <c r="F10" s="102" t="s">
        <v>64</v>
      </c>
      <c r="G10" s="108" t="s">
        <v>65</v>
      </c>
      <c r="H10" s="108" t="s">
        <v>66</v>
      </c>
      <c r="I10" s="108" t="s">
        <v>67</v>
      </c>
      <c r="J10" s="108" t="s">
        <v>68</v>
      </c>
      <c r="K10" s="108" t="s">
        <v>67</v>
      </c>
      <c r="L10" s="108" t="s">
        <v>69</v>
      </c>
      <c r="M10" s="108" t="s">
        <v>70</v>
      </c>
      <c r="N10" s="108" t="s">
        <v>69</v>
      </c>
    </row>
    <row r="11" spans="1:14">
      <c r="A11" s="63" t="s">
        <v>90</v>
      </c>
      <c r="B11" s="100"/>
      <c r="C11" s="100"/>
      <c r="D11" s="100"/>
      <c r="E11" s="100"/>
      <c r="F11" s="100"/>
      <c r="G11" s="102">
        <v>22</v>
      </c>
      <c r="H11" s="102">
        <v>22</v>
      </c>
      <c r="I11" s="102">
        <v>22</v>
      </c>
      <c r="J11" s="102">
        <v>24</v>
      </c>
      <c r="K11" s="102">
        <v>24</v>
      </c>
      <c r="L11" s="102">
        <v>22</v>
      </c>
      <c r="M11" s="102">
        <v>22</v>
      </c>
      <c r="N11" s="102">
        <v>22</v>
      </c>
    </row>
    <row r="12" spans="1:14" ht="15.75" thickBot="1">
      <c r="A12" s="109" t="s">
        <v>71</v>
      </c>
      <c r="B12" s="110"/>
      <c r="C12" s="111"/>
      <c r="D12" s="112"/>
      <c r="E12" s="113"/>
      <c r="F12" s="114"/>
      <c r="G12" s="115">
        <v>0</v>
      </c>
      <c r="H12" s="116"/>
      <c r="I12" s="110"/>
      <c r="J12" s="109"/>
      <c r="K12" s="109"/>
      <c r="L12" s="109"/>
      <c r="M12" s="109"/>
      <c r="N12" s="109"/>
    </row>
  </sheetData>
  <mergeCells count="3">
    <mergeCell ref="I6:M6"/>
    <mergeCell ref="B7:F7"/>
    <mergeCell ref="I7:M7"/>
  </mergeCells>
  <pageMargins left="0.25" right="0.25" top="0.75" bottom="0.75" header="0.3" footer="0.3"/>
  <pageSetup orientation="landscape" verticalDpi="0" copies="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8"/>
  <sheetViews>
    <sheetView workbookViewId="0">
      <selection activeCell="A2" sqref="A2"/>
    </sheetView>
  </sheetViews>
  <sheetFormatPr defaultRowHeight="15"/>
  <cols>
    <col min="1" max="1" width="3" customWidth="1"/>
    <col min="2" max="2" width="6.5703125" customWidth="1"/>
    <col min="3" max="3" width="6.28515625" customWidth="1"/>
    <col min="4" max="4" width="6.42578125" customWidth="1"/>
    <col min="5" max="5" width="4.7109375" customWidth="1"/>
    <col min="6" max="7" width="5.28515625" customWidth="1"/>
    <col min="8" max="9" width="6.42578125" customWidth="1"/>
    <col min="10" max="10" width="5.7109375" customWidth="1"/>
    <col min="11" max="11" width="6.140625" customWidth="1"/>
    <col min="12" max="12" width="6.85546875" customWidth="1"/>
    <col min="13" max="13" width="6.140625" customWidth="1"/>
    <col min="14" max="14" width="6.42578125" customWidth="1"/>
    <col min="15" max="15" width="6.85546875" customWidth="1"/>
    <col min="16" max="16" width="6.28515625" customWidth="1"/>
    <col min="17" max="17" width="6.140625" customWidth="1"/>
    <col min="18" max="18" width="5" customWidth="1"/>
    <col min="19" max="19" width="5.28515625" customWidth="1"/>
    <col min="20" max="20" width="5" customWidth="1"/>
    <col min="21" max="21" width="4.5703125" customWidth="1"/>
    <col min="22" max="22" width="6.140625" customWidth="1"/>
  </cols>
  <sheetData>
    <row r="2" spans="1:22">
      <c r="A2" s="118" t="s">
        <v>91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>
      <c r="A3" s="161" t="s">
        <v>22</v>
      </c>
      <c r="B3" s="161"/>
      <c r="C3" s="161"/>
      <c r="D3" s="161"/>
      <c r="E3" s="161"/>
      <c r="F3" s="118"/>
      <c r="G3" s="118"/>
      <c r="H3" s="118"/>
      <c r="I3" s="145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15.75" thickBot="1">
      <c r="A4" s="146"/>
      <c r="B4" s="147"/>
      <c r="C4" s="147"/>
      <c r="D4" s="147"/>
      <c r="E4" s="147"/>
      <c r="F4" s="147"/>
      <c r="G4" s="147"/>
      <c r="H4" s="147"/>
      <c r="I4" s="148"/>
      <c r="J4" s="148"/>
      <c r="K4" s="148"/>
      <c r="L4" s="148"/>
      <c r="M4" s="120"/>
      <c r="N4" s="120"/>
      <c r="O4" s="118"/>
      <c r="P4" s="118"/>
      <c r="Q4" s="118"/>
      <c r="R4" s="118"/>
      <c r="S4" s="164" t="s">
        <v>0</v>
      </c>
      <c r="T4" s="164"/>
      <c r="U4" s="164"/>
      <c r="V4" s="164"/>
    </row>
    <row r="5" spans="1:22" ht="15.75" thickBot="1">
      <c r="A5" s="165" t="s">
        <v>1</v>
      </c>
      <c r="B5" s="165" t="s">
        <v>2</v>
      </c>
      <c r="C5" s="169" t="s">
        <v>79</v>
      </c>
      <c r="D5" s="170"/>
      <c r="E5" s="171"/>
      <c r="F5" s="172"/>
      <c r="G5" s="170" t="s">
        <v>80</v>
      </c>
      <c r="H5" s="170"/>
      <c r="I5" s="171"/>
      <c r="J5" s="149"/>
      <c r="K5" s="173">
        <v>2020</v>
      </c>
      <c r="L5" s="174"/>
      <c r="M5" s="175"/>
      <c r="N5" s="176"/>
      <c r="O5" s="169">
        <v>2021</v>
      </c>
      <c r="P5" s="170"/>
      <c r="Q5" s="171"/>
      <c r="R5" s="172"/>
      <c r="S5" s="169">
        <v>2022</v>
      </c>
      <c r="T5" s="170"/>
      <c r="U5" s="171"/>
      <c r="V5" s="172"/>
    </row>
    <row r="6" spans="1:22" ht="78.75">
      <c r="A6" s="166"/>
      <c r="B6" s="166"/>
      <c r="C6" s="117" t="s">
        <v>3</v>
      </c>
      <c r="D6" s="117" t="s">
        <v>4</v>
      </c>
      <c r="E6" s="117" t="s">
        <v>5</v>
      </c>
      <c r="F6" s="5" t="s">
        <v>6</v>
      </c>
      <c r="G6" s="117" t="s">
        <v>3</v>
      </c>
      <c r="H6" s="117" t="s">
        <v>4</v>
      </c>
      <c r="I6" s="117" t="s">
        <v>77</v>
      </c>
      <c r="J6" s="5" t="s">
        <v>73</v>
      </c>
      <c r="K6" s="117" t="s">
        <v>3</v>
      </c>
      <c r="L6" s="117" t="s">
        <v>4</v>
      </c>
      <c r="M6" s="117" t="s">
        <v>5</v>
      </c>
      <c r="N6" s="5" t="s">
        <v>6</v>
      </c>
      <c r="O6" s="117" t="s">
        <v>3</v>
      </c>
      <c r="P6" s="117" t="s">
        <v>4</v>
      </c>
      <c r="Q6" s="117" t="s">
        <v>77</v>
      </c>
      <c r="R6" s="5" t="s">
        <v>6</v>
      </c>
      <c r="S6" s="117" t="s">
        <v>3</v>
      </c>
      <c r="T6" s="117" t="s">
        <v>4</v>
      </c>
      <c r="U6" s="117" t="s">
        <v>77</v>
      </c>
      <c r="V6" s="5" t="s">
        <v>6</v>
      </c>
    </row>
    <row r="7" spans="1:22">
      <c r="A7" s="143">
        <v>1</v>
      </c>
      <c r="B7" s="143">
        <v>10140</v>
      </c>
      <c r="C7" s="143">
        <v>16433</v>
      </c>
      <c r="D7" s="143">
        <v>5427</v>
      </c>
      <c r="E7" s="143">
        <v>105</v>
      </c>
      <c r="F7" s="143">
        <f>C7+D7+E7</f>
        <v>21965</v>
      </c>
      <c r="G7" s="143">
        <v>18365</v>
      </c>
      <c r="H7" s="143">
        <v>6722</v>
      </c>
      <c r="I7" s="143">
        <v>100</v>
      </c>
      <c r="J7" s="143">
        <f>G7+H7+I7</f>
        <v>25187</v>
      </c>
      <c r="K7" s="143">
        <v>18000</v>
      </c>
      <c r="L7" s="143">
        <v>6443</v>
      </c>
      <c r="M7" s="143"/>
      <c r="N7" s="143">
        <f>K7+L7+M7</f>
        <v>24443</v>
      </c>
      <c r="O7" s="143">
        <v>18000</v>
      </c>
      <c r="P7" s="143">
        <v>6211</v>
      </c>
      <c r="Q7" s="143">
        <v>0</v>
      </c>
      <c r="R7" s="143">
        <f>O7+P7+Q7</f>
        <v>24211</v>
      </c>
      <c r="S7" s="143">
        <v>18000</v>
      </c>
      <c r="T7" s="143">
        <v>6700</v>
      </c>
      <c r="U7" s="143">
        <v>238</v>
      </c>
      <c r="V7" s="143">
        <f>S7+T7+U7</f>
        <v>24938</v>
      </c>
    </row>
    <row r="8" spans="1:2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</row>
  </sheetData>
  <mergeCells count="9">
    <mergeCell ref="A3:E3"/>
    <mergeCell ref="S4:V4"/>
    <mergeCell ref="A5:A6"/>
    <mergeCell ref="B5:B6"/>
    <mergeCell ref="C5:F5"/>
    <mergeCell ref="G5:I5"/>
    <mergeCell ref="K5:N5"/>
    <mergeCell ref="O5:R5"/>
    <mergeCell ref="S5:V5"/>
  </mergeCells>
  <pageMargins left="0.25" right="0.25" top="0.75" bottom="0.75" header="0.3" footer="0.3"/>
  <pageSetup orientation="landscape" verticalDpi="0" copies="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buxh 20-22.shp</vt:lpstr>
      <vt:lpstr>investime</vt:lpstr>
      <vt:lpstr>kerk.shtese </vt:lpstr>
      <vt:lpstr>nr punonj</vt:lpstr>
      <vt:lpstr>Shpenz. T 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2019-09-13T11:18:54Z</cp:lastPrinted>
  <dcterms:created xsi:type="dcterms:W3CDTF">2018-07-27T12:28:59Z</dcterms:created>
  <dcterms:modified xsi:type="dcterms:W3CDTF">2019-09-13T11:21:07Z</dcterms:modified>
</cp:coreProperties>
</file>